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7940" windowHeight="10380" activeTab="0"/>
  </bookViews>
  <sheets>
    <sheet name="Sheet1" sheetId="1" r:id="rId1"/>
  </sheets>
  <definedNames>
    <definedName name="_xlnm.Print_Area" localSheetId="0">'Sheet1'!$A$1:$R$34</definedName>
  </definedNames>
  <calcPr fullCalcOnLoad="1"/>
</workbook>
</file>

<file path=xl/sharedStrings.xml><?xml version="1.0" encoding="utf-8"?>
<sst xmlns="http://schemas.openxmlformats.org/spreadsheetml/2006/main" count="177" uniqueCount="29">
  <si>
    <t>円</t>
  </si>
  <si>
    <t>使用料金</t>
  </si>
  <si>
    <t>kg</t>
  </si>
  <si>
    <r>
      <t>CO</t>
    </r>
    <r>
      <rPr>
        <sz val="5"/>
        <color indexed="8"/>
        <rFont val="HG丸ｺﾞｼｯｸM-PRO"/>
        <family val="3"/>
      </rPr>
      <t>2</t>
    </r>
    <r>
      <rPr>
        <sz val="9"/>
        <color indexed="8"/>
        <rFont val="HG丸ｺﾞｼｯｸM-PRO"/>
        <family val="3"/>
      </rPr>
      <t>排出量</t>
    </r>
  </si>
  <si>
    <t>㍑</t>
  </si>
  <si>
    <t>使用量</t>
  </si>
  <si>
    <t>㎥</t>
  </si>
  <si>
    <t>kWh</t>
  </si>
  <si>
    <t>（排出係数）</t>
  </si>
  <si>
    <t>合　計</t>
  </si>
  <si>
    <t>月</t>
  </si>
  <si>
    <t>項　目</t>
  </si>
  <si>
    <t>電気
(0.489)</t>
  </si>
  <si>
    <t>水道
(0.2)</t>
  </si>
  <si>
    <t>LPガス
(6.0)</t>
  </si>
  <si>
    <t>都市ガス
(2.17)</t>
  </si>
  <si>
    <t>灯油
(2.49)</t>
  </si>
  <si>
    <t>ガソリン
(2.32)</t>
  </si>
  <si>
    <t>月</t>
  </si>
  <si>
    <t>kWh</t>
  </si>
  <si>
    <t>kg</t>
  </si>
  <si>
    <t>円</t>
  </si>
  <si>
    <t>円</t>
  </si>
  <si>
    <r>
      <t>CO</t>
    </r>
    <r>
      <rPr>
        <sz val="5"/>
        <color indexed="8"/>
        <rFont val="HG丸ｺﾞｼｯｸM-PRO"/>
        <family val="3"/>
      </rPr>
      <t>2</t>
    </r>
    <r>
      <rPr>
        <sz val="9"/>
        <color indexed="8"/>
        <rFont val="HG丸ｺﾞｼｯｸM-PRO"/>
        <family val="3"/>
      </rPr>
      <t>排出量</t>
    </r>
  </si>
  <si>
    <t>使用料金</t>
  </si>
  <si>
    <t>合計
（月別）</t>
  </si>
  <si>
    <t>kg</t>
  </si>
  <si>
    <r>
      <rPr>
        <b/>
        <sz val="28"/>
        <color indexed="50"/>
        <rFont val="HG丸ｺﾞｼｯｸM-PRO"/>
        <family val="3"/>
      </rPr>
      <t>環　境　家　計　簿</t>
    </r>
    <r>
      <rPr>
        <sz val="11"/>
        <color indexed="8"/>
        <rFont val="HG丸ｺﾞｼｯｸM-PRO"/>
        <family val="3"/>
      </rPr>
      <t xml:space="preserve">
</t>
    </r>
  </si>
  <si>
    <t>kg</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</si>
</sst>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71">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2"/>
      <color indexed="63"/>
      <name val="HGP創英角ﾎﾟｯﾌﾟ体"/>
      <family val="3"/>
    </font>
    <font>
      <sz val="9"/>
      <color indexed="8"/>
      <name val="HG丸ｺﾞｼｯｸM-PRO"/>
      <family val="3"/>
    </font>
    <font>
      <sz val="7"/>
      <color indexed="8"/>
      <name val="HG丸ｺﾞｼｯｸM-PRO"/>
      <family val="3"/>
    </font>
    <font>
      <sz val="5"/>
      <color indexed="8"/>
      <name val="HG丸ｺﾞｼｯｸM-PRO"/>
      <family val="3"/>
    </font>
    <font>
      <sz val="13"/>
      <color indexed="8"/>
      <name val="HG丸ｺﾞｼｯｸM-PRO"/>
      <family val="3"/>
    </font>
    <font>
      <sz val="13"/>
      <color indexed="8"/>
      <name val="Batang"/>
      <family val="1"/>
    </font>
    <font>
      <sz val="12"/>
      <color indexed="8"/>
      <name val="HG丸ｺﾞｼｯｸM-PRO"/>
      <family val="3"/>
    </font>
    <font>
      <sz val="8"/>
      <color indexed="8"/>
      <name val="HG丸ｺﾞｼｯｸM-PRO"/>
      <family val="3"/>
    </font>
    <font>
      <b/>
      <sz val="12"/>
      <color indexed="8"/>
      <name val="HG丸ｺﾞｼｯｸM-PRO"/>
      <family val="3"/>
    </font>
    <font>
      <b/>
      <sz val="10"/>
      <color indexed="8"/>
      <name val="HG丸ｺﾞｼｯｸM-PRO"/>
      <family val="3"/>
    </font>
    <font>
      <b/>
      <sz val="14"/>
      <color indexed="8"/>
      <name val="HG丸ｺﾞｼｯｸM-PRO"/>
      <family val="3"/>
    </font>
    <font>
      <sz val="14"/>
      <color indexed="8"/>
      <name val="HG丸ｺﾞｼｯｸM-PRO"/>
      <family val="3"/>
    </font>
    <font>
      <sz val="14"/>
      <color indexed="8"/>
      <name val="ＭＳ Ｐゴシック"/>
      <family val="3"/>
    </font>
    <font>
      <b/>
      <sz val="28"/>
      <color indexed="50"/>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vertAlign val="subscript"/>
      <sz val="9"/>
      <color indexed="8"/>
      <name val="HG丸ｺﾞｼｯｸM-PRO"/>
      <family val="3"/>
    </font>
    <font>
      <sz val="14"/>
      <color indexed="63"/>
      <name val="HGP創英角ﾎﾟｯﾌﾟ体"/>
      <family val="3"/>
    </font>
    <font>
      <sz val="14"/>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2"/>
      <color rgb="FF222222"/>
      <name val="HGP創英角ﾎﾟｯﾌﾟ体"/>
      <family val="3"/>
    </font>
    <font>
      <sz val="9"/>
      <color theme="1"/>
      <name val="HG丸ｺﾞｼｯｸM-PRO"/>
      <family val="3"/>
    </font>
    <font>
      <sz val="7"/>
      <color theme="1"/>
      <name val="HG丸ｺﾞｼｯｸM-PRO"/>
      <family val="3"/>
    </font>
    <font>
      <sz val="12"/>
      <color rgb="FF000000"/>
      <name val="HG丸ｺﾞｼｯｸM-PRO"/>
      <family val="3"/>
    </font>
    <font>
      <sz val="9"/>
      <color rgb="FF000000"/>
      <name val="HG丸ｺﾞｼｯｸM-PRO"/>
      <family val="3"/>
    </font>
    <font>
      <sz val="11"/>
      <color rgb="FF000000"/>
      <name val="HG丸ｺﾞｼｯｸM-PRO"/>
      <family val="3"/>
    </font>
    <font>
      <sz val="8"/>
      <color rgb="FF000000"/>
      <name val="HG丸ｺﾞｼｯｸM-PRO"/>
      <family val="3"/>
    </font>
    <font>
      <sz val="8"/>
      <color theme="1"/>
      <name val="HG丸ｺﾞｼｯｸM-PRO"/>
      <family val="3"/>
    </font>
    <font>
      <sz val="14"/>
      <color rgb="FF000000"/>
      <name val="HG丸ｺﾞｼｯｸM-PRO"/>
      <family val="3"/>
    </font>
    <font>
      <sz val="14"/>
      <color theme="1"/>
      <name val="HG丸ｺﾞｼｯｸM-PRO"/>
      <family val="3"/>
    </font>
    <font>
      <sz val="13"/>
      <color rgb="FF000000"/>
      <name val="HG丸ｺﾞｼｯｸM-PRO"/>
      <family val="3"/>
    </font>
    <font>
      <sz val="14"/>
      <color theme="1"/>
      <name val="Calibri"/>
      <family val="3"/>
    </font>
    <font>
      <sz val="13"/>
      <color rgb="FF000000"/>
      <name val="Batang"/>
      <family val="1"/>
    </font>
    <font>
      <sz val="12"/>
      <color theme="1"/>
      <name val="HG丸ｺﾞｼｯｸM-PRO"/>
      <family val="3"/>
    </font>
    <font>
      <b/>
      <sz val="10"/>
      <color rgb="FF000000"/>
      <name val="HG丸ｺﾞｼｯｸM-PRO"/>
      <family val="3"/>
    </font>
    <font>
      <b/>
      <sz val="12"/>
      <color rgb="FF000000"/>
      <name val="HG丸ｺﾞｼｯｸM-PRO"/>
      <family val="3"/>
    </font>
    <font>
      <b/>
      <sz val="14"/>
      <color rgb="FF00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AE8AA"/>
        <bgColor indexed="64"/>
      </patternFill>
    </fill>
    <fill>
      <patternFill patternType="solid">
        <fgColor rgb="FFA7E8FF"/>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hair"/>
      <bottom style="hair"/>
    </border>
    <border>
      <left/>
      <right/>
      <top style="hair"/>
      <bottom style="hair"/>
    </border>
    <border>
      <left/>
      <right/>
      <top style="double"/>
      <bottom style="thin"/>
    </border>
    <border>
      <left style="thin"/>
      <right style="thin"/>
      <top style="double"/>
      <bottom style="thin"/>
    </border>
    <border>
      <left style="thin"/>
      <right style="thin"/>
      <top style="thin"/>
      <bottom/>
    </border>
    <border>
      <left/>
      <right style="double"/>
      <top style="hair"/>
      <bottom style="hair"/>
    </border>
    <border>
      <left style="thin"/>
      <right style="thin"/>
      <top/>
      <bottom style="thin"/>
    </border>
    <border>
      <left style="thin"/>
      <right style="thin"/>
      <top style="hair"/>
      <bottom style="hair"/>
    </border>
    <border>
      <left style="thin"/>
      <right style="thin"/>
      <top/>
      <bottom/>
    </border>
    <border>
      <left style="thin"/>
      <right/>
      <top style="thin"/>
      <bottom style="hair"/>
    </border>
    <border>
      <left style="thin"/>
      <right/>
      <top style="hair"/>
      <bottom style="hair"/>
    </border>
    <border>
      <left style="thin"/>
      <right/>
      <top/>
      <bottom style="hair"/>
    </border>
    <border>
      <left style="thin"/>
      <right/>
      <top style="double"/>
      <bottom style="thin"/>
    </border>
    <border>
      <left style="double"/>
      <right/>
      <top/>
      <bottom style="hair"/>
    </border>
    <border>
      <left style="double"/>
      <right/>
      <top style="hair"/>
      <bottom style="hair"/>
    </border>
    <border>
      <left style="double"/>
      <right/>
      <top style="double"/>
      <bottom style="thin"/>
    </border>
    <border>
      <left/>
      <right style="thin"/>
      <top style="thin"/>
      <bottom style="hair"/>
    </border>
    <border>
      <left/>
      <right/>
      <top/>
      <bottom style="hair"/>
    </border>
    <border>
      <left/>
      <right style="thin"/>
      <top/>
      <bottom style="hair"/>
    </border>
    <border>
      <left/>
      <right style="double"/>
      <top/>
      <bottom style="hair"/>
    </border>
    <border>
      <left/>
      <right style="double"/>
      <top style="thin"/>
      <bottom style="hair"/>
    </border>
    <border>
      <left/>
      <right/>
      <top style="hair"/>
      <bottom style="thin"/>
    </border>
    <border>
      <left/>
      <right/>
      <top style="thin"/>
      <bottom style="hair"/>
    </border>
    <border>
      <left/>
      <right/>
      <top style="hair"/>
      <bottom/>
    </border>
    <border>
      <left/>
      <right/>
      <top style="thin"/>
      <bottom/>
    </border>
    <border>
      <left style="thin"/>
      <right/>
      <top style="hair"/>
      <bottom style="thin"/>
    </border>
    <border>
      <left/>
      <right style="thin"/>
      <top style="hair"/>
      <bottom style="thin"/>
    </border>
    <border>
      <left/>
      <right style="double"/>
      <top style="hair"/>
      <bottom style="thin"/>
    </border>
    <border>
      <left style="double"/>
      <right/>
      <top style="hair"/>
      <bottom style="thin"/>
    </border>
    <border>
      <left style="thin"/>
      <right/>
      <top style="hair"/>
      <bottom style="double"/>
    </border>
    <border>
      <left/>
      <right style="thin"/>
      <top style="hair"/>
      <bottom style="double"/>
    </border>
    <border>
      <left/>
      <right style="double"/>
      <top style="hair"/>
      <bottom style="double"/>
    </border>
    <border>
      <left style="double"/>
      <right/>
      <top style="hair"/>
      <bottom/>
    </border>
    <border>
      <left style="thin"/>
      <right/>
      <top style="thin"/>
      <bottom/>
    </border>
    <border>
      <left/>
      <right style="thin"/>
      <top style="thin"/>
      <bottom/>
    </border>
    <border>
      <left/>
      <right style="double"/>
      <top style="thin"/>
      <bottom/>
    </border>
    <border>
      <left style="double"/>
      <right/>
      <top style="thin"/>
      <bottom/>
    </border>
    <border>
      <left/>
      <right style="thin"/>
      <top style="double"/>
      <bottom/>
    </border>
    <border>
      <left/>
      <right style="thin"/>
      <top/>
      <bottom/>
    </border>
    <border>
      <left style="double"/>
      <right/>
      <top/>
      <bottom/>
    </border>
    <border>
      <left style="double"/>
      <right/>
      <top/>
      <bottom style="thin"/>
    </border>
    <border>
      <left/>
      <right/>
      <top/>
      <bottom style="thin"/>
    </border>
    <border>
      <left style="thin"/>
      <right/>
      <top/>
      <bottom/>
    </border>
    <border>
      <left style="thin"/>
      <right/>
      <top/>
      <bottom style="thin"/>
    </border>
    <border>
      <left/>
      <right style="thin"/>
      <top/>
      <bottom style="thin"/>
    </border>
    <border>
      <left/>
      <right style="thin"/>
      <top style="thin"/>
      <bottom style="thin"/>
    </border>
    <border>
      <left style="thin"/>
      <right style="thin"/>
      <top style="thin"/>
      <bottom style="thin"/>
    </border>
    <border>
      <left/>
      <right style="thin"/>
      <top/>
      <bottom style="double"/>
    </border>
    <border>
      <left/>
      <right style="double"/>
      <top/>
      <bottom style="thin"/>
    </border>
    <border>
      <left/>
      <right style="double"/>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83">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176" fontId="57" fillId="33" borderId="10" xfId="0" applyNumberFormat="1" applyFont="1" applyFill="1" applyBorder="1" applyAlignment="1" applyProtection="1">
      <alignment horizontal="center" vertical="center"/>
      <protection hidden="1"/>
    </xf>
    <xf numFmtId="176" fontId="57" fillId="33" borderId="11" xfId="0" applyNumberFormat="1" applyFont="1" applyFill="1" applyBorder="1" applyAlignment="1" applyProtection="1">
      <alignment horizontal="center" vertical="center"/>
      <protection hidden="1"/>
    </xf>
    <xf numFmtId="176" fontId="57" fillId="33" borderId="12" xfId="0" applyNumberFormat="1" applyFont="1" applyFill="1" applyBorder="1" applyAlignment="1" applyProtection="1">
      <alignment horizontal="center" vertical="center"/>
      <protection hidden="1"/>
    </xf>
    <xf numFmtId="0" fontId="58" fillId="34" borderId="13" xfId="0" applyFont="1" applyFill="1" applyBorder="1" applyAlignment="1">
      <alignment horizontal="center" vertical="center"/>
    </xf>
    <xf numFmtId="0" fontId="59" fillId="34" borderId="14" xfId="0" applyFont="1" applyFill="1" applyBorder="1" applyAlignment="1">
      <alignment horizontal="center" vertical="center"/>
    </xf>
    <xf numFmtId="176" fontId="57" fillId="33" borderId="15" xfId="0" applyNumberFormat="1" applyFont="1" applyFill="1" applyBorder="1" applyAlignment="1" applyProtection="1">
      <alignment horizontal="center" vertical="center"/>
      <protection hidden="1"/>
    </xf>
    <xf numFmtId="176" fontId="60" fillId="33" borderId="10" xfId="0" applyNumberFormat="1" applyFont="1" applyFill="1" applyBorder="1" applyAlignment="1" applyProtection="1">
      <alignment horizontal="center" vertical="center"/>
      <protection hidden="1"/>
    </xf>
    <xf numFmtId="0" fontId="55" fillId="0" borderId="0" xfId="0" applyFont="1" applyAlignment="1">
      <alignment horizontal="center" vertical="center"/>
    </xf>
    <xf numFmtId="0" fontId="59" fillId="34" borderId="16" xfId="0" applyFont="1" applyFill="1" applyBorder="1" applyAlignment="1">
      <alignment horizontal="center" vertical="center"/>
    </xf>
    <xf numFmtId="0" fontId="58" fillId="34" borderId="17" xfId="0" applyFont="1" applyFill="1" applyBorder="1" applyAlignment="1">
      <alignment horizontal="center" vertical="center"/>
    </xf>
    <xf numFmtId="0" fontId="58" fillId="34" borderId="16" xfId="0" applyFont="1" applyFill="1" applyBorder="1" applyAlignment="1">
      <alignment horizontal="center" vertical="center"/>
    </xf>
    <xf numFmtId="0" fontId="59" fillId="34" borderId="18" xfId="0" applyFont="1" applyFill="1" applyBorder="1" applyAlignment="1">
      <alignment horizontal="center" vertical="center"/>
    </xf>
    <xf numFmtId="0" fontId="61" fillId="0" borderId="0" xfId="0" applyFont="1" applyAlignment="1">
      <alignment vertical="center"/>
    </xf>
    <xf numFmtId="0" fontId="61" fillId="0" borderId="0" xfId="0" applyFont="1" applyBorder="1" applyAlignment="1">
      <alignment vertical="center"/>
    </xf>
    <xf numFmtId="176" fontId="60" fillId="33" borderId="15" xfId="0" applyNumberFormat="1" applyFont="1" applyFill="1" applyBorder="1" applyAlignment="1" applyProtection="1">
      <alignment horizontal="center" vertical="center"/>
      <protection hidden="1"/>
    </xf>
    <xf numFmtId="176" fontId="62" fillId="0" borderId="19" xfId="0" applyNumberFormat="1" applyFont="1" applyBorder="1" applyAlignment="1" applyProtection="1">
      <alignment horizontal="center" vertical="center" shrinkToFit="1"/>
      <protection locked="0"/>
    </xf>
    <xf numFmtId="176" fontId="62" fillId="33" borderId="20" xfId="0" applyNumberFormat="1" applyFont="1" applyFill="1" applyBorder="1" applyAlignment="1" applyProtection="1">
      <alignment horizontal="center" vertical="center" shrinkToFit="1"/>
      <protection hidden="1"/>
    </xf>
    <xf numFmtId="176" fontId="62" fillId="0" borderId="21" xfId="0" applyNumberFormat="1" applyFont="1" applyBorder="1" applyAlignment="1" applyProtection="1">
      <alignment horizontal="center" vertical="center" shrinkToFit="1"/>
      <protection locked="0"/>
    </xf>
    <xf numFmtId="176" fontId="62" fillId="33" borderId="22" xfId="0" applyNumberFormat="1" applyFont="1" applyFill="1" applyBorder="1" applyAlignment="1" applyProtection="1">
      <alignment horizontal="center" vertical="center" shrinkToFit="1"/>
      <protection hidden="1"/>
    </xf>
    <xf numFmtId="0" fontId="63" fillId="0" borderId="0" xfId="0" applyFont="1" applyAlignment="1">
      <alignment vertical="center" shrinkToFit="1"/>
    </xf>
    <xf numFmtId="0" fontId="63" fillId="0" borderId="0" xfId="0" applyFont="1" applyBorder="1" applyAlignment="1">
      <alignment vertical="center" shrinkToFit="1"/>
    </xf>
    <xf numFmtId="176" fontId="62" fillId="0" borderId="19" xfId="0" applyNumberFormat="1" applyFont="1" applyFill="1" applyBorder="1" applyAlignment="1" applyProtection="1">
      <alignment horizontal="center" vertical="center" shrinkToFit="1"/>
      <protection locked="0"/>
    </xf>
    <xf numFmtId="176" fontId="64" fillId="0" borderId="19" xfId="0" applyNumberFormat="1" applyFont="1" applyBorder="1" applyAlignment="1" applyProtection="1">
      <alignment horizontal="center" vertical="center" shrinkToFit="1"/>
      <protection locked="0"/>
    </xf>
    <xf numFmtId="176" fontId="62" fillId="33" borderId="23" xfId="0" applyNumberFormat="1" applyFont="1" applyFill="1" applyBorder="1" applyAlignment="1" applyProtection="1">
      <alignment horizontal="center" vertical="center" shrinkToFit="1"/>
      <protection hidden="1"/>
    </xf>
    <xf numFmtId="176" fontId="62" fillId="33" borderId="24" xfId="0" applyNumberFormat="1" applyFont="1" applyFill="1" applyBorder="1" applyAlignment="1" applyProtection="1">
      <alignment horizontal="center" vertical="center" shrinkToFit="1"/>
      <protection hidden="1"/>
    </xf>
    <xf numFmtId="176" fontId="62" fillId="33" borderId="25" xfId="0" applyNumberFormat="1" applyFont="1" applyFill="1" applyBorder="1" applyAlignment="1" applyProtection="1">
      <alignment horizontal="center" vertical="center" shrinkToFit="1"/>
      <protection hidden="1"/>
    </xf>
    <xf numFmtId="0" fontId="65" fillId="0" borderId="0" xfId="0" applyFont="1" applyAlignment="1">
      <alignment vertical="center" shrinkToFit="1"/>
    </xf>
    <xf numFmtId="176" fontId="60" fillId="0" borderId="26" xfId="0" applyNumberFormat="1" applyFont="1" applyBorder="1" applyAlignment="1" applyProtection="1">
      <alignment horizontal="center" vertical="center"/>
      <protection/>
    </xf>
    <xf numFmtId="176" fontId="64" fillId="0" borderId="26" xfId="0" applyNumberFormat="1" applyFont="1" applyBorder="1" applyAlignment="1" applyProtection="1">
      <alignment horizontal="center" vertical="center"/>
      <protection/>
    </xf>
    <xf numFmtId="176" fontId="66" fillId="0" borderId="27" xfId="0" applyNumberFormat="1" applyFont="1" applyFill="1" applyBorder="1" applyAlignment="1" applyProtection="1">
      <alignment horizontal="center" vertical="center"/>
      <protection/>
    </xf>
    <xf numFmtId="176" fontId="64" fillId="0" borderId="28" xfId="0" applyNumberFormat="1" applyFont="1" applyBorder="1" applyAlignment="1" applyProtection="1">
      <alignment horizontal="center" vertical="center"/>
      <protection/>
    </xf>
    <xf numFmtId="176" fontId="62" fillId="0" borderId="26" xfId="0" applyNumberFormat="1" applyFont="1" applyBorder="1" applyAlignment="1" applyProtection="1">
      <alignment horizontal="center" vertical="center"/>
      <protection/>
    </xf>
    <xf numFmtId="176" fontId="60" fillId="0" borderId="29" xfId="0" applyNumberFormat="1" applyFont="1" applyBorder="1" applyAlignment="1" applyProtection="1">
      <alignment horizontal="center" vertical="center"/>
      <protection/>
    </xf>
    <xf numFmtId="176" fontId="64" fillId="0" borderId="30" xfId="0" applyNumberFormat="1" applyFont="1" applyBorder="1" applyAlignment="1" applyProtection="1">
      <alignment horizontal="center" vertical="center"/>
      <protection/>
    </xf>
    <xf numFmtId="176" fontId="64" fillId="0" borderId="29" xfId="0" applyNumberFormat="1" applyFont="1" applyBorder="1" applyAlignment="1" applyProtection="1">
      <alignment horizontal="center" vertical="center"/>
      <protection/>
    </xf>
    <xf numFmtId="176" fontId="62" fillId="0" borderId="30" xfId="0" applyNumberFormat="1" applyFont="1" applyBorder="1" applyAlignment="1" applyProtection="1">
      <alignment horizontal="center" vertical="center"/>
      <protection/>
    </xf>
    <xf numFmtId="0" fontId="55" fillId="33" borderId="27" xfId="0" applyFont="1" applyFill="1" applyBorder="1" applyAlignment="1" applyProtection="1">
      <alignment horizontal="center" vertical="center"/>
      <protection/>
    </xf>
    <xf numFmtId="0" fontId="67" fillId="33" borderId="11" xfId="0" applyFont="1" applyFill="1" applyBorder="1" applyAlignment="1" applyProtection="1">
      <alignment horizontal="center" vertical="center"/>
      <protection/>
    </xf>
    <xf numFmtId="0" fontId="62" fillId="33" borderId="31" xfId="0" applyFont="1" applyFill="1" applyBorder="1" applyAlignment="1" applyProtection="1">
      <alignment horizontal="center" vertical="center"/>
      <protection/>
    </xf>
    <xf numFmtId="176" fontId="66" fillId="33" borderId="27" xfId="0" applyNumberFormat="1" applyFont="1" applyFill="1" applyBorder="1" applyAlignment="1" applyProtection="1">
      <alignment horizontal="center" vertical="center"/>
      <protection/>
    </xf>
    <xf numFmtId="176" fontId="64" fillId="33" borderId="32" xfId="0" applyNumberFormat="1" applyFont="1" applyFill="1" applyBorder="1" applyAlignment="1" applyProtection="1">
      <alignment horizontal="center" vertical="center"/>
      <protection/>
    </xf>
    <xf numFmtId="0" fontId="55" fillId="33" borderId="11" xfId="0" applyFont="1" applyFill="1" applyBorder="1" applyAlignment="1" applyProtection="1">
      <alignment horizontal="center" vertical="center"/>
      <protection/>
    </xf>
    <xf numFmtId="0" fontId="62" fillId="33" borderId="33" xfId="0" applyFont="1" applyFill="1" applyBorder="1" applyAlignment="1" applyProtection="1">
      <alignment horizontal="center" vertical="center"/>
      <protection/>
    </xf>
    <xf numFmtId="0" fontId="62" fillId="33" borderId="34" xfId="0" applyFont="1" applyFill="1" applyBorder="1" applyAlignment="1" applyProtection="1">
      <alignment horizontal="center" vertical="center"/>
      <protection/>
    </xf>
    <xf numFmtId="177" fontId="62" fillId="0" borderId="35" xfId="0" applyNumberFormat="1" applyFont="1" applyBorder="1" applyAlignment="1" applyProtection="1">
      <alignment horizontal="center" vertical="center" shrinkToFit="1"/>
      <protection locked="0"/>
    </xf>
    <xf numFmtId="177" fontId="62" fillId="0" borderId="36" xfId="0" applyNumberFormat="1" applyFont="1" applyBorder="1" applyAlignment="1" applyProtection="1">
      <alignment horizontal="center" vertical="center"/>
      <protection/>
    </xf>
    <xf numFmtId="177" fontId="62" fillId="0" borderId="37" xfId="0" applyNumberFormat="1" applyFont="1" applyBorder="1" applyAlignment="1" applyProtection="1">
      <alignment horizontal="center" vertical="center"/>
      <protection/>
    </xf>
    <xf numFmtId="177" fontId="62" fillId="33" borderId="38" xfId="0" applyNumberFormat="1" applyFont="1" applyFill="1" applyBorder="1" applyAlignment="1" applyProtection="1">
      <alignment horizontal="center" vertical="center" shrinkToFit="1"/>
      <protection hidden="1"/>
    </xf>
    <xf numFmtId="177" fontId="62" fillId="0" borderId="39" xfId="0" applyNumberFormat="1" applyFont="1" applyBorder="1" applyAlignment="1" applyProtection="1">
      <alignment horizontal="center" vertical="center" shrinkToFit="1"/>
      <protection locked="0"/>
    </xf>
    <xf numFmtId="177" fontId="62" fillId="0" borderId="40" xfId="0" applyNumberFormat="1" applyFont="1" applyBorder="1" applyAlignment="1" applyProtection="1">
      <alignment horizontal="center" vertical="center"/>
      <protection/>
    </xf>
    <xf numFmtId="177" fontId="62" fillId="0" borderId="41" xfId="0" applyNumberFormat="1" applyFont="1" applyBorder="1" applyAlignment="1" applyProtection="1">
      <alignment horizontal="center" vertical="center"/>
      <protection/>
    </xf>
    <xf numFmtId="177" fontId="62" fillId="33" borderId="42" xfId="0" applyNumberFormat="1" applyFont="1" applyFill="1" applyBorder="1" applyAlignment="1" applyProtection="1">
      <alignment horizontal="center" vertical="center" shrinkToFit="1"/>
      <protection hidden="1"/>
    </xf>
    <xf numFmtId="177" fontId="62" fillId="33" borderId="43" xfId="0" applyNumberFormat="1" applyFont="1" applyFill="1" applyBorder="1" applyAlignment="1" applyProtection="1">
      <alignment horizontal="center" vertical="center" shrinkToFit="1"/>
      <protection hidden="1"/>
    </xf>
    <xf numFmtId="177" fontId="62" fillId="33" borderId="44" xfId="0" applyNumberFormat="1" applyFont="1" applyFill="1" applyBorder="1" applyAlignment="1" applyProtection="1">
      <alignment horizontal="center" vertical="center"/>
      <protection hidden="1"/>
    </xf>
    <xf numFmtId="177" fontId="62" fillId="33" borderId="45" xfId="0" applyNumberFormat="1" applyFont="1" applyFill="1" applyBorder="1" applyAlignment="1" applyProtection="1">
      <alignment horizontal="center" vertical="center"/>
      <protection hidden="1"/>
    </xf>
    <xf numFmtId="177" fontId="63" fillId="33" borderId="46" xfId="0" applyNumberFormat="1" applyFont="1" applyFill="1" applyBorder="1" applyAlignment="1" applyProtection="1">
      <alignment horizontal="center" vertical="center" shrinkToFit="1"/>
      <protection hidden="1"/>
    </xf>
    <xf numFmtId="0" fontId="68" fillId="34" borderId="47" xfId="0" applyFont="1" applyFill="1" applyBorder="1" applyAlignment="1">
      <alignment horizontal="center" vertical="center" wrapText="1"/>
    </xf>
    <xf numFmtId="0" fontId="68" fillId="34" borderId="48" xfId="0" applyFont="1" applyFill="1" applyBorder="1" applyAlignment="1">
      <alignment horizontal="center" vertical="center" wrapText="1"/>
    </xf>
    <xf numFmtId="0" fontId="69" fillId="34" borderId="49" xfId="0" applyFont="1" applyFill="1" applyBorder="1" applyAlignment="1">
      <alignment horizontal="center" vertical="center"/>
    </xf>
    <xf numFmtId="0" fontId="69" fillId="34" borderId="0"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0" fontId="70" fillId="0" borderId="52" xfId="0" applyFont="1" applyFill="1" applyBorder="1" applyAlignment="1" applyProtection="1">
      <alignment horizontal="center" vertical="center" shrinkToFit="1"/>
      <protection locked="0"/>
    </xf>
    <xf numFmtId="0" fontId="70" fillId="0" borderId="53" xfId="0" applyFont="1" applyFill="1" applyBorder="1" applyAlignment="1" applyProtection="1">
      <alignment horizontal="center" vertical="center" shrinkToFit="1"/>
      <protection locked="0"/>
    </xf>
    <xf numFmtId="0" fontId="69" fillId="34" borderId="54" xfId="0" applyFont="1" applyFill="1" applyBorder="1" applyAlignment="1">
      <alignment horizontal="center" vertical="center" wrapText="1"/>
    </xf>
    <xf numFmtId="0" fontId="69" fillId="34" borderId="16" xfId="0" applyFont="1" applyFill="1" applyBorder="1" applyAlignment="1">
      <alignment horizontal="center" vertical="center" wrapText="1"/>
    </xf>
    <xf numFmtId="0" fontId="69" fillId="34" borderId="55" xfId="0" applyFont="1" applyFill="1" applyBorder="1" applyAlignment="1">
      <alignment horizontal="center" vertical="center" wrapText="1"/>
    </xf>
    <xf numFmtId="0" fontId="69" fillId="34" borderId="56" xfId="0" applyFont="1" applyFill="1" applyBorder="1" applyAlignment="1">
      <alignment horizontal="center" vertical="center" wrapText="1"/>
    </xf>
    <xf numFmtId="0" fontId="62" fillId="0" borderId="54" xfId="0" applyFont="1" applyFill="1" applyBorder="1" applyAlignment="1" applyProtection="1">
      <alignment horizontal="right" vertical="center"/>
      <protection/>
    </xf>
    <xf numFmtId="0" fontId="62" fillId="0" borderId="55" xfId="0" applyFont="1" applyFill="1" applyBorder="1" applyAlignment="1" applyProtection="1">
      <alignment horizontal="right" vertical="center"/>
      <protection/>
    </xf>
    <xf numFmtId="0" fontId="68" fillId="34" borderId="44" xfId="0" applyFont="1" applyFill="1" applyBorder="1" applyAlignment="1">
      <alignment horizontal="center" vertical="center" wrapText="1"/>
    </xf>
    <xf numFmtId="0" fontId="68" fillId="34" borderId="54" xfId="0" applyFont="1" applyFill="1" applyBorder="1" applyAlignment="1">
      <alignment horizontal="center" vertical="center" wrapText="1"/>
    </xf>
    <xf numFmtId="0" fontId="68" fillId="34" borderId="57" xfId="0" applyFont="1" applyFill="1" applyBorder="1" applyAlignment="1">
      <alignment horizontal="center" vertical="center" wrapText="1"/>
    </xf>
    <xf numFmtId="0" fontId="53" fillId="0" borderId="0" xfId="0" applyFont="1" applyAlignment="1">
      <alignment horizontal="center" vertical="top" wrapText="1"/>
    </xf>
    <xf numFmtId="0" fontId="53" fillId="0" borderId="0" xfId="0" applyFont="1" applyAlignment="1">
      <alignment horizontal="center" vertical="top"/>
    </xf>
    <xf numFmtId="0" fontId="53" fillId="0" borderId="0" xfId="0" applyFont="1" applyBorder="1" applyAlignment="1">
      <alignment horizontal="center" vertical="top"/>
    </xf>
    <xf numFmtId="0" fontId="62" fillId="0" borderId="58" xfId="0" applyFont="1" applyFill="1" applyBorder="1" applyAlignment="1" applyProtection="1">
      <alignment horizontal="right" vertical="center"/>
      <protection/>
    </xf>
    <xf numFmtId="0" fontId="62" fillId="0" borderId="59" xfId="0" applyFont="1" applyFill="1" applyBorder="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276225</xdr:rowOff>
    </xdr:from>
    <xdr:to>
      <xdr:col>17</xdr:col>
      <xdr:colOff>95250</xdr:colOff>
      <xdr:row>24</xdr:row>
      <xdr:rowOff>66675</xdr:rowOff>
    </xdr:to>
    <xdr:sp>
      <xdr:nvSpPr>
        <xdr:cNvPr id="1" name="正方形/長方形 1"/>
        <xdr:cNvSpPr>
          <a:spLocks/>
        </xdr:cNvSpPr>
      </xdr:nvSpPr>
      <xdr:spPr>
        <a:xfrm>
          <a:off x="95250" y="657225"/>
          <a:ext cx="7562850" cy="10763250"/>
        </a:xfrm>
        <a:prstGeom prst="rect">
          <a:avLst/>
        </a:prstGeom>
        <a:noFill/>
        <a:ln w="63500" cmpd="sng">
          <a:solidFill>
            <a:srgbClr val="92D050"/>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9525</xdr:colOff>
      <xdr:row>25</xdr:row>
      <xdr:rowOff>142875</xdr:rowOff>
    </xdr:from>
    <xdr:to>
      <xdr:col>17</xdr:col>
      <xdr:colOff>123825</xdr:colOff>
      <xdr:row>33</xdr:row>
      <xdr:rowOff>104775</xdr:rowOff>
    </xdr:to>
    <xdr:sp>
      <xdr:nvSpPr>
        <xdr:cNvPr id="2" name="テキスト ボックス 2"/>
        <xdr:cNvSpPr txBox="1">
          <a:spLocks noChangeArrowheads="1"/>
        </xdr:cNvSpPr>
      </xdr:nvSpPr>
      <xdr:spPr>
        <a:xfrm>
          <a:off x="5514975" y="11715750"/>
          <a:ext cx="2171700" cy="1743075"/>
        </a:xfrm>
        <a:prstGeom prst="rect">
          <a:avLst/>
        </a:prstGeom>
        <a:solidFill>
          <a:srgbClr val="92D050">
            <a:alpha val="50000"/>
          </a:srgbClr>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排出係数の出典について</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・電気、都市ガス、灯油、ガソリン、軽油</a:t>
          </a:r>
          <a:r>
            <a:rPr lang="en-US" cap="none" sz="900" b="0" i="0" u="none" baseline="0">
              <a:solidFill>
                <a:srgbClr val="000000"/>
              </a:solidFill>
              <a:latin typeface="HG丸ｺﾞｼｯｸM-PRO"/>
              <a:ea typeface="HG丸ｺﾞｼｯｸM-PRO"/>
              <a:cs typeface="HG丸ｺﾞｼｯｸM-PRO"/>
            </a:rPr>
            <a:t>
2014</a:t>
          </a:r>
          <a:r>
            <a:rPr lang="en-US" cap="none" sz="900" b="0" i="0" u="none" baseline="0">
              <a:solidFill>
                <a:srgbClr val="000000"/>
              </a:solidFill>
              <a:latin typeface="HG丸ｺﾞｼｯｸM-PRO"/>
              <a:ea typeface="HG丸ｺﾞｼｯｸM-PRO"/>
              <a:cs typeface="HG丸ｺﾞｼｯｸM-PRO"/>
            </a:rPr>
            <a:t>年</a:t>
          </a:r>
          <a:r>
            <a:rPr lang="en-US" cap="none" sz="900" b="0" i="0" u="none" baseline="0">
              <a:solidFill>
                <a:srgbClr val="000000"/>
              </a:solidFill>
              <a:latin typeface="HG丸ｺﾞｼｯｸM-PRO"/>
              <a:ea typeface="HG丸ｺﾞｼｯｸM-PRO"/>
              <a:cs typeface="HG丸ｺﾞｼｯｸM-PRO"/>
            </a:rPr>
            <a:t>7</a:t>
          </a:r>
          <a:r>
            <a:rPr lang="en-US" cap="none" sz="900" b="0" i="0" u="none" baseline="0">
              <a:solidFill>
                <a:srgbClr val="000000"/>
              </a:solidFill>
              <a:latin typeface="HG丸ｺﾞｼｯｸM-PRO"/>
              <a:ea typeface="HG丸ｺﾞｼｯｸM-PRO"/>
              <a:cs typeface="HG丸ｺﾞｼｯｸM-PRO"/>
            </a:rPr>
            <a:t>月</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総量削減義務と排出量取引制度における特定温室効果ガス排出量算定</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ガイドライン排出係数（第</a:t>
          </a:r>
          <a:r>
            <a:rPr lang="en-US" cap="none" sz="900" b="0" i="0" u="none" baseline="0">
              <a:solidFill>
                <a:srgbClr val="000000"/>
              </a:solidFill>
              <a:latin typeface="HG丸ｺﾞｼｯｸM-PRO"/>
              <a:ea typeface="HG丸ｺﾞｼｯｸM-PRO"/>
              <a:cs typeface="HG丸ｺﾞｼｯｸM-PRO"/>
            </a:rPr>
            <a:t>2</a:t>
          </a:r>
          <a:r>
            <a:rPr lang="en-US" cap="none" sz="900" b="0" i="0" u="none" baseline="0">
              <a:solidFill>
                <a:srgbClr val="000000"/>
              </a:solidFill>
              <a:latin typeface="HG丸ｺﾞｼｯｸM-PRO"/>
              <a:ea typeface="HG丸ｺﾞｼｯｸM-PRO"/>
              <a:cs typeface="HG丸ｺﾞｼｯｸM-PRO"/>
            </a:rPr>
            <a:t>計画期間）より計算</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・プロパンガス</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日本</a:t>
          </a:r>
          <a:r>
            <a:rPr lang="en-US" cap="none" sz="900" b="0" i="0" u="none" baseline="0">
              <a:solidFill>
                <a:srgbClr val="000000"/>
              </a:solidFill>
              <a:latin typeface="HG丸ｺﾞｼｯｸM-PRO"/>
              <a:ea typeface="HG丸ｺﾞｼｯｸM-PRO"/>
              <a:cs typeface="HG丸ｺﾞｼｯｸM-PRO"/>
            </a:rPr>
            <a:t>LP</a:t>
          </a:r>
          <a:r>
            <a:rPr lang="en-US" cap="none" sz="900" b="0" i="0" u="none" baseline="0">
              <a:solidFill>
                <a:srgbClr val="000000"/>
              </a:solidFill>
              <a:latin typeface="HG丸ｺﾞｼｯｸM-PRO"/>
              <a:ea typeface="HG丸ｺﾞｼｯｸM-PRO"/>
              <a:cs typeface="HG丸ｺﾞｼｯｸM-PRO"/>
            </a:rPr>
            <a:t>ガス協会</a:t>
          </a:r>
          <a:r>
            <a:rPr lang="en-US" cap="none" sz="900" b="0" i="0" u="none" baseline="0">
              <a:solidFill>
                <a:srgbClr val="000000"/>
              </a:solidFill>
              <a:latin typeface="HG丸ｺﾞｼｯｸM-PRO"/>
              <a:ea typeface="HG丸ｺﾞｼｯｸM-PRO"/>
              <a:cs typeface="HG丸ｺﾞｼｯｸM-PRO"/>
            </a:rPr>
            <a:t>Web</a:t>
          </a:r>
          <a:r>
            <a:rPr lang="en-US" cap="none" sz="900" b="0" i="0" u="none" baseline="0">
              <a:solidFill>
                <a:srgbClr val="000000"/>
              </a:solidFill>
              <a:latin typeface="HG丸ｺﾞｼｯｸM-PRO"/>
              <a:ea typeface="HG丸ｺﾞｼｯｸM-PRO"/>
              <a:cs typeface="HG丸ｺﾞｼｯｸM-PRO"/>
            </a:rPr>
            <a:t>サイト</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CO</a:t>
          </a:r>
          <a:r>
            <a:rPr lang="en-US" cap="none" sz="900" b="0" i="0" u="none" baseline="-25000">
              <a:solidFill>
                <a:srgbClr val="000000"/>
              </a:solidFill>
              <a:latin typeface="HG丸ｺﾞｼｯｸM-PRO"/>
              <a:ea typeface="HG丸ｺﾞｼｯｸM-PRO"/>
              <a:cs typeface="HG丸ｺﾞｼｯｸM-PRO"/>
            </a:rPr>
            <a:t>2</a:t>
          </a:r>
          <a:r>
            <a:rPr lang="en-US" cap="none" sz="900" b="0" i="0" u="none" baseline="0">
              <a:solidFill>
                <a:srgbClr val="000000"/>
              </a:solidFill>
              <a:latin typeface="HG丸ｺﾞｼｯｸM-PRO"/>
              <a:ea typeface="HG丸ｺﾞｼｯｸM-PRO"/>
              <a:cs typeface="HG丸ｺﾞｼｯｸM-PRO"/>
            </a:rPr>
            <a:t>排出係数について」</a:t>
          </a:r>
          <a:r>
            <a:rPr lang="en-US" cap="none" sz="900" b="0" i="0" u="none" baseline="0">
              <a:solidFill>
                <a:srgbClr val="000000"/>
              </a:solidFill>
              <a:latin typeface="HG丸ｺﾞｼｯｸM-PRO"/>
              <a:ea typeface="HG丸ｺﾞｼｯｸM-PRO"/>
              <a:cs typeface="HG丸ｺﾞｼｯｸM-PRO"/>
            </a:rPr>
            <a:t>より計算</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・上水道、下水道</a:t>
          </a:r>
          <a:r>
            <a:rPr lang="en-US" cap="none" sz="900" b="0" i="0" u="none" baseline="0">
              <a:solidFill>
                <a:srgbClr val="000000"/>
              </a:solidFill>
              <a:latin typeface="HG丸ｺﾞｼｯｸM-PRO"/>
              <a:ea typeface="HG丸ｺﾞｼｯｸM-PRO"/>
              <a:cs typeface="HG丸ｺﾞｼｯｸM-PRO"/>
            </a:rPr>
            <a:t>
2009</a:t>
          </a:r>
          <a:r>
            <a:rPr lang="en-US" cap="none" sz="900" b="0" i="0" u="none" baseline="0">
              <a:solidFill>
                <a:srgbClr val="000000"/>
              </a:solidFill>
              <a:latin typeface="HG丸ｺﾞｼｯｸM-PRO"/>
              <a:ea typeface="HG丸ｺﾞｼｯｸM-PRO"/>
              <a:cs typeface="HG丸ｺﾞｼｯｸM-PRO"/>
            </a:rPr>
            <a:t>年</a:t>
          </a:r>
          <a:r>
            <a:rPr lang="en-US" cap="none" sz="900" b="0" i="0" u="none" baseline="0">
              <a:solidFill>
                <a:srgbClr val="000000"/>
              </a:solidFill>
              <a:latin typeface="HG丸ｺﾞｼｯｸM-PRO"/>
              <a:ea typeface="HG丸ｺﾞｼｯｸM-PRO"/>
              <a:cs typeface="HG丸ｺﾞｼｯｸM-PRO"/>
            </a:rPr>
            <a:t>6</a:t>
          </a:r>
          <a:r>
            <a:rPr lang="en-US" cap="none" sz="900" b="0" i="0" u="none" baseline="0">
              <a:solidFill>
                <a:srgbClr val="000000"/>
              </a:solidFill>
              <a:latin typeface="HG丸ｺﾞｼｯｸM-PRO"/>
              <a:ea typeface="HG丸ｺﾞｼｯｸM-PRO"/>
              <a:cs typeface="HG丸ｺﾞｼｯｸM-PRO"/>
            </a:rPr>
            <a:t>月</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総量削減義務と排出量取引制度におけるその他ガス排出量算定ガイドライン</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排出係数より計算</a:t>
          </a:r>
        </a:p>
      </xdr:txBody>
    </xdr:sp>
    <xdr:clientData/>
  </xdr:twoCellAnchor>
  <xdr:twoCellAnchor editAs="oneCell">
    <xdr:from>
      <xdr:col>3</xdr:col>
      <xdr:colOff>428625</xdr:colOff>
      <xdr:row>25</xdr:row>
      <xdr:rowOff>171450</xdr:rowOff>
    </xdr:from>
    <xdr:to>
      <xdr:col>11</xdr:col>
      <xdr:colOff>581025</xdr:colOff>
      <xdr:row>33</xdr:row>
      <xdr:rowOff>152400</xdr:rowOff>
    </xdr:to>
    <xdr:pic>
      <xdr:nvPicPr>
        <xdr:cNvPr id="3" name="図 16"/>
        <xdr:cNvPicPr preferRelativeResize="1">
          <a:picLocks noChangeAspect="1"/>
        </xdr:cNvPicPr>
      </xdr:nvPicPr>
      <xdr:blipFill>
        <a:blip r:embed="rId1"/>
        <a:stretch>
          <a:fillRect/>
        </a:stretch>
      </xdr:blipFill>
      <xdr:spPr>
        <a:xfrm>
          <a:off x="1790700" y="11744325"/>
          <a:ext cx="3657600" cy="1762125"/>
        </a:xfrm>
        <a:prstGeom prst="rect">
          <a:avLst/>
        </a:prstGeom>
        <a:noFill/>
        <a:ln w="9525" cmpd="sng">
          <a:noFill/>
        </a:ln>
      </xdr:spPr>
    </xdr:pic>
    <xdr:clientData/>
  </xdr:twoCellAnchor>
  <xdr:twoCellAnchor>
    <xdr:from>
      <xdr:col>1</xdr:col>
      <xdr:colOff>57150</xdr:colOff>
      <xdr:row>25</xdr:row>
      <xdr:rowOff>209550</xdr:rowOff>
    </xdr:from>
    <xdr:to>
      <xdr:col>3</xdr:col>
      <xdr:colOff>342900</xdr:colOff>
      <xdr:row>33</xdr:row>
      <xdr:rowOff>180975</xdr:rowOff>
    </xdr:to>
    <xdr:grpSp>
      <xdr:nvGrpSpPr>
        <xdr:cNvPr id="4" name="グループ化 2"/>
        <xdr:cNvGrpSpPr>
          <a:grpSpLocks/>
        </xdr:cNvGrpSpPr>
      </xdr:nvGrpSpPr>
      <xdr:grpSpPr>
        <a:xfrm>
          <a:off x="228600" y="11782425"/>
          <a:ext cx="1476375" cy="1752600"/>
          <a:chOff x="165099" y="11569700"/>
          <a:chExt cx="1696670" cy="1656000"/>
        </a:xfrm>
        <a:solidFill>
          <a:srgbClr val="FFFFFF"/>
        </a:solidFill>
      </xdr:grpSpPr>
      <xdr:pic>
        <xdr:nvPicPr>
          <xdr:cNvPr id="5" name="図 7"/>
          <xdr:cNvPicPr preferRelativeResize="1">
            <a:picLocks noChangeAspect="1"/>
          </xdr:cNvPicPr>
        </xdr:nvPicPr>
        <xdr:blipFill>
          <a:blip r:embed="rId2"/>
          <a:stretch>
            <a:fillRect/>
          </a:stretch>
        </xdr:blipFill>
        <xdr:spPr>
          <a:xfrm>
            <a:off x="165099" y="11569700"/>
            <a:ext cx="1696670" cy="1656000"/>
          </a:xfrm>
          <a:prstGeom prst="rect">
            <a:avLst/>
          </a:prstGeom>
          <a:noFill/>
          <a:ln w="9525" cmpd="sng">
            <a:noFill/>
          </a:ln>
        </xdr:spPr>
      </xdr:pic>
      <xdr:sp>
        <xdr:nvSpPr>
          <xdr:cNvPr id="6" name="テキスト ボックス 2"/>
          <xdr:cNvSpPr txBox="1">
            <a:spLocks noChangeArrowheads="1"/>
          </xdr:cNvSpPr>
        </xdr:nvSpPr>
        <xdr:spPr>
          <a:xfrm>
            <a:off x="307195" y="12344294"/>
            <a:ext cx="1508764" cy="666954"/>
          </a:xfrm>
          <a:prstGeom prst="rect">
            <a:avLst/>
          </a:prstGeom>
          <a:noFill/>
          <a:ln w="9525" cmpd="sng">
            <a:noFill/>
          </a:ln>
        </xdr:spPr>
        <xdr:txBody>
          <a:bodyPr vertOverflow="clip" wrap="square"/>
          <a:p>
            <a:pPr algn="ctr">
              <a:defRPr/>
            </a:pPr>
            <a:r>
              <a:rPr lang="en-US" cap="none" sz="1400" b="0" i="0" u="none" baseline="0">
                <a:solidFill>
                  <a:srgbClr val="333333"/>
                </a:solidFill>
                <a:latin typeface="HGP創英角ﾎﾟｯﾌﾟ体"/>
                <a:ea typeface="HGP創英角ﾎﾟｯﾌﾟ体"/>
                <a:cs typeface="HGP創英角ﾎﾟｯﾌﾟ体"/>
              </a:rPr>
              <a:t>各エネルギーの</a:t>
            </a:r>
            <a:r>
              <a:rPr lang="en-US" cap="none" sz="1400" b="0" i="0" u="none" baseline="0">
                <a:solidFill>
                  <a:srgbClr val="000000"/>
                </a:solidFill>
                <a:latin typeface="Century"/>
                <a:ea typeface="Century"/>
                <a:cs typeface="Century"/>
              </a:rPr>
              <a:t>
</a:t>
            </a:r>
            <a:r>
              <a:rPr lang="en-US" cap="none" sz="1400" b="0" i="0" u="none" baseline="0">
                <a:solidFill>
                  <a:srgbClr val="333333"/>
                </a:solidFill>
                <a:latin typeface="HGP創英角ﾎﾟｯﾌﾟ体"/>
                <a:ea typeface="HGP創英角ﾎﾟｯﾌﾟ体"/>
                <a:cs typeface="HGP創英角ﾎﾟｯﾌﾟ体"/>
              </a:rPr>
              <a:t>排出係数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34"/>
  <sheetViews>
    <sheetView showGridLines="0" tabSelected="1" zoomScale="75" zoomScaleNormal="75" zoomScaleSheetLayoutView="75" zoomScalePageLayoutView="0" workbookViewId="0" topLeftCell="A1">
      <selection activeCell="T5" sqref="T5"/>
    </sheetView>
  </sheetViews>
  <sheetFormatPr defaultColWidth="9.140625" defaultRowHeight="15"/>
  <cols>
    <col min="1" max="1" width="2.57421875" style="0" customWidth="1"/>
    <col min="2" max="2" width="8.28125" style="0" bestFit="1" customWidth="1"/>
    <col min="3" max="3" width="9.57421875" style="0" customWidth="1"/>
    <col min="4" max="4" width="9.57421875" style="24" customWidth="1"/>
    <col min="5" max="5" width="3.57421875" style="17" customWidth="1"/>
    <col min="6" max="6" width="9.57421875" style="24" customWidth="1"/>
    <col min="7" max="7" width="3.57421875" style="17" customWidth="1"/>
    <col min="8" max="8" width="9.57421875" style="24" customWidth="1"/>
    <col min="9" max="9" width="3.57421875" style="17" customWidth="1"/>
    <col min="10" max="10" width="9.57421875" style="24" customWidth="1"/>
    <col min="11" max="11" width="3.57421875" style="17" customWidth="1"/>
    <col min="12" max="12" width="9.57421875" style="24" customWidth="1"/>
    <col min="13" max="13" width="3.57421875" style="17" customWidth="1"/>
    <col min="14" max="14" width="9.57421875" style="24" customWidth="1"/>
    <col min="15" max="15" width="3.57421875" style="17" customWidth="1"/>
    <col min="16" max="16" width="9.57421875" style="31" customWidth="1"/>
    <col min="17" max="17" width="4.57421875" style="12" customWidth="1"/>
    <col min="18" max="18" width="4.57421875" style="0" customWidth="1"/>
  </cols>
  <sheetData>
    <row r="1" spans="2:16" ht="30" customHeight="1">
      <c r="B1" s="78" t="s">
        <v>27</v>
      </c>
      <c r="C1" s="79"/>
      <c r="D1" s="79"/>
      <c r="E1" s="79"/>
      <c r="F1" s="79"/>
      <c r="G1" s="79"/>
      <c r="H1" s="79"/>
      <c r="I1" s="79"/>
      <c r="J1" s="79"/>
      <c r="K1" s="79"/>
      <c r="L1" s="79"/>
      <c r="M1" s="79"/>
      <c r="N1" s="79"/>
      <c r="O1" s="79"/>
      <c r="P1" s="79"/>
    </row>
    <row r="2" spans="2:16" ht="30" customHeight="1">
      <c r="B2" s="80"/>
      <c r="C2" s="80"/>
      <c r="D2" s="80"/>
      <c r="E2" s="80"/>
      <c r="F2" s="80"/>
      <c r="G2" s="80"/>
      <c r="H2" s="80"/>
      <c r="I2" s="80"/>
      <c r="J2" s="80"/>
      <c r="K2" s="80"/>
      <c r="L2" s="80"/>
      <c r="M2" s="80"/>
      <c r="N2" s="80"/>
      <c r="O2" s="80"/>
      <c r="P2" s="80"/>
    </row>
    <row r="3" spans="2:17" ht="19.5" customHeight="1">
      <c r="B3" s="69" t="s">
        <v>11</v>
      </c>
      <c r="C3" s="70"/>
      <c r="D3" s="67"/>
      <c r="E3" s="73" t="s">
        <v>18</v>
      </c>
      <c r="F3" s="67"/>
      <c r="G3" s="73" t="s">
        <v>10</v>
      </c>
      <c r="H3" s="67"/>
      <c r="I3" s="73" t="s">
        <v>10</v>
      </c>
      <c r="J3" s="67"/>
      <c r="K3" s="73" t="s">
        <v>10</v>
      </c>
      <c r="L3" s="67"/>
      <c r="M3" s="73" t="s">
        <v>10</v>
      </c>
      <c r="N3" s="67"/>
      <c r="O3" s="81" t="s">
        <v>10</v>
      </c>
      <c r="P3" s="63" t="s">
        <v>9</v>
      </c>
      <c r="Q3" s="64"/>
    </row>
    <row r="4" spans="2:17" ht="19.5" customHeight="1">
      <c r="B4" s="71" t="s">
        <v>8</v>
      </c>
      <c r="C4" s="72"/>
      <c r="D4" s="68"/>
      <c r="E4" s="74"/>
      <c r="F4" s="68"/>
      <c r="G4" s="74"/>
      <c r="H4" s="68"/>
      <c r="I4" s="74"/>
      <c r="J4" s="68"/>
      <c r="K4" s="74"/>
      <c r="L4" s="68"/>
      <c r="M4" s="74"/>
      <c r="N4" s="68"/>
      <c r="O4" s="82"/>
      <c r="P4" s="65"/>
      <c r="Q4" s="66"/>
    </row>
    <row r="5" spans="2:17" ht="39.75" customHeight="1">
      <c r="B5" s="75" t="s">
        <v>12</v>
      </c>
      <c r="C5" s="9" t="s">
        <v>5</v>
      </c>
      <c r="D5" s="20"/>
      <c r="E5" s="32" t="s">
        <v>7</v>
      </c>
      <c r="F5" s="20"/>
      <c r="G5" s="32" t="s">
        <v>7</v>
      </c>
      <c r="H5" s="20"/>
      <c r="I5" s="32" t="s">
        <v>7</v>
      </c>
      <c r="J5" s="20"/>
      <c r="K5" s="32" t="s">
        <v>7</v>
      </c>
      <c r="L5" s="20"/>
      <c r="M5" s="32" t="s">
        <v>7</v>
      </c>
      <c r="N5" s="22"/>
      <c r="O5" s="37" t="s">
        <v>7</v>
      </c>
      <c r="P5" s="28">
        <f>SUM(D5:O5)</f>
        <v>0</v>
      </c>
      <c r="Q5" s="41" t="s">
        <v>19</v>
      </c>
    </row>
    <row r="6" spans="2:17" ht="39.75" customHeight="1">
      <c r="B6" s="62"/>
      <c r="C6" s="14" t="s">
        <v>3</v>
      </c>
      <c r="D6" s="21">
        <f>D5*0.489</f>
        <v>0</v>
      </c>
      <c r="E6" s="5" t="s">
        <v>2</v>
      </c>
      <c r="F6" s="21">
        <f>F5*0.489</f>
        <v>0</v>
      </c>
      <c r="G6" s="5" t="s">
        <v>2</v>
      </c>
      <c r="H6" s="21">
        <f>H5*0.489</f>
        <v>0</v>
      </c>
      <c r="I6" s="5" t="s">
        <v>2</v>
      </c>
      <c r="J6" s="21">
        <f>J5*0.489</f>
        <v>0</v>
      </c>
      <c r="K6" s="5" t="s">
        <v>2</v>
      </c>
      <c r="L6" s="21">
        <f>L5*0.489</f>
        <v>0</v>
      </c>
      <c r="M6" s="5" t="s">
        <v>2</v>
      </c>
      <c r="N6" s="21">
        <f>N5*0.489</f>
        <v>0</v>
      </c>
      <c r="O6" s="10" t="s">
        <v>20</v>
      </c>
      <c r="P6" s="29">
        <f aca="true" t="shared" si="0" ref="P6:P22">SUM(D6:O6)</f>
        <v>0</v>
      </c>
      <c r="Q6" s="42" t="s">
        <v>26</v>
      </c>
    </row>
    <row r="7" spans="2:17" ht="39.75" customHeight="1">
      <c r="B7" s="76"/>
      <c r="C7" s="13" t="s">
        <v>1</v>
      </c>
      <c r="D7" s="49"/>
      <c r="E7" s="50" t="s">
        <v>0</v>
      </c>
      <c r="F7" s="49"/>
      <c r="G7" s="50" t="s">
        <v>0</v>
      </c>
      <c r="H7" s="49"/>
      <c r="I7" s="50" t="s">
        <v>0</v>
      </c>
      <c r="J7" s="49"/>
      <c r="K7" s="50" t="s">
        <v>0</v>
      </c>
      <c r="L7" s="49"/>
      <c r="M7" s="50" t="s">
        <v>0</v>
      </c>
      <c r="N7" s="49"/>
      <c r="O7" s="51" t="s">
        <v>21</v>
      </c>
      <c r="P7" s="52">
        <f t="shared" si="0"/>
        <v>0</v>
      </c>
      <c r="Q7" s="43" t="s">
        <v>0</v>
      </c>
    </row>
    <row r="8" spans="2:17" ht="39.75" customHeight="1">
      <c r="B8" s="75" t="s">
        <v>13</v>
      </c>
      <c r="C8" s="9" t="s">
        <v>5</v>
      </c>
      <c r="D8" s="20"/>
      <c r="E8" s="33" t="s">
        <v>6</v>
      </c>
      <c r="F8" s="27"/>
      <c r="G8" s="33" t="s">
        <v>6</v>
      </c>
      <c r="H8" s="27"/>
      <c r="I8" s="33" t="s">
        <v>6</v>
      </c>
      <c r="J8" s="27"/>
      <c r="K8" s="33" t="s">
        <v>6</v>
      </c>
      <c r="L8" s="27"/>
      <c r="M8" s="33" t="s">
        <v>6</v>
      </c>
      <c r="N8" s="27"/>
      <c r="O8" s="38" t="s">
        <v>6</v>
      </c>
      <c r="P8" s="28">
        <f t="shared" si="0"/>
        <v>0</v>
      </c>
      <c r="Q8" s="44" t="s">
        <v>6</v>
      </c>
    </row>
    <row r="9" spans="2:17" ht="39.75" customHeight="1">
      <c r="B9" s="62"/>
      <c r="C9" s="14" t="s">
        <v>3</v>
      </c>
      <c r="D9" s="21">
        <f>D8*0.2</f>
        <v>0</v>
      </c>
      <c r="E9" s="5" t="s">
        <v>2</v>
      </c>
      <c r="F9" s="21">
        <f>F8*0.2</f>
        <v>0</v>
      </c>
      <c r="G9" s="5" t="s">
        <v>2</v>
      </c>
      <c r="H9" s="21">
        <f>H8*0.2</f>
        <v>0</v>
      </c>
      <c r="I9" s="5" t="s">
        <v>2</v>
      </c>
      <c r="J9" s="21">
        <f>J8*0.2</f>
        <v>0</v>
      </c>
      <c r="K9" s="5" t="s">
        <v>2</v>
      </c>
      <c r="L9" s="21">
        <f>L8*0.2</f>
        <v>0</v>
      </c>
      <c r="M9" s="5" t="s">
        <v>2</v>
      </c>
      <c r="N9" s="21">
        <f>N8*0.2</f>
        <v>0</v>
      </c>
      <c r="O9" s="10" t="s">
        <v>2</v>
      </c>
      <c r="P9" s="29">
        <f t="shared" si="0"/>
        <v>0</v>
      </c>
      <c r="Q9" s="6" t="s">
        <v>2</v>
      </c>
    </row>
    <row r="10" spans="2:17" ht="39.75" customHeight="1">
      <c r="B10" s="76"/>
      <c r="C10" s="13" t="s">
        <v>1</v>
      </c>
      <c r="D10" s="49"/>
      <c r="E10" s="50" t="s">
        <v>0</v>
      </c>
      <c r="F10" s="49"/>
      <c r="G10" s="50" t="s">
        <v>0</v>
      </c>
      <c r="H10" s="49"/>
      <c r="I10" s="50" t="s">
        <v>0</v>
      </c>
      <c r="J10" s="49"/>
      <c r="K10" s="50" t="s">
        <v>0</v>
      </c>
      <c r="L10" s="49"/>
      <c r="M10" s="50" t="s">
        <v>0</v>
      </c>
      <c r="N10" s="49"/>
      <c r="O10" s="51" t="s">
        <v>0</v>
      </c>
      <c r="P10" s="52">
        <f t="shared" si="0"/>
        <v>0</v>
      </c>
      <c r="Q10" s="43" t="s">
        <v>0</v>
      </c>
    </row>
    <row r="11" spans="2:17" ht="39.75" customHeight="1">
      <c r="B11" s="75" t="s">
        <v>14</v>
      </c>
      <c r="C11" s="9" t="s">
        <v>5</v>
      </c>
      <c r="D11" s="20"/>
      <c r="E11" s="34" t="s">
        <v>6</v>
      </c>
      <c r="F11" s="26"/>
      <c r="G11" s="34" t="s">
        <v>6</v>
      </c>
      <c r="H11" s="26"/>
      <c r="I11" s="34" t="s">
        <v>6</v>
      </c>
      <c r="J11" s="26"/>
      <c r="K11" s="34" t="s">
        <v>6</v>
      </c>
      <c r="L11" s="26"/>
      <c r="M11" s="34" t="s">
        <v>6</v>
      </c>
      <c r="N11" s="26"/>
      <c r="O11" s="34" t="s">
        <v>6</v>
      </c>
      <c r="P11" s="28">
        <f t="shared" si="0"/>
        <v>0</v>
      </c>
      <c r="Q11" s="44" t="s">
        <v>6</v>
      </c>
    </row>
    <row r="12" spans="2:17" ht="39.75" customHeight="1">
      <c r="B12" s="62"/>
      <c r="C12" s="14" t="s">
        <v>3</v>
      </c>
      <c r="D12" s="21">
        <f>D11*6</f>
        <v>0</v>
      </c>
      <c r="E12" s="5" t="s">
        <v>2</v>
      </c>
      <c r="F12" s="21">
        <f>F11*6</f>
        <v>0</v>
      </c>
      <c r="G12" s="5" t="s">
        <v>2</v>
      </c>
      <c r="H12" s="21">
        <f>H11*6</f>
        <v>0</v>
      </c>
      <c r="I12" s="5" t="s">
        <v>2</v>
      </c>
      <c r="J12" s="21">
        <f>J11*6</f>
        <v>0</v>
      </c>
      <c r="K12" s="5" t="s">
        <v>2</v>
      </c>
      <c r="L12" s="21">
        <f>L11*6</f>
        <v>0</v>
      </c>
      <c r="M12" s="5" t="s">
        <v>2</v>
      </c>
      <c r="N12" s="21">
        <f>N11*6</f>
        <v>0</v>
      </c>
      <c r="O12" s="10" t="s">
        <v>2</v>
      </c>
      <c r="P12" s="29">
        <f t="shared" si="0"/>
        <v>0</v>
      </c>
      <c r="Q12" s="6" t="s">
        <v>2</v>
      </c>
    </row>
    <row r="13" spans="2:17" ht="39.75" customHeight="1">
      <c r="B13" s="76"/>
      <c r="C13" s="13" t="s">
        <v>1</v>
      </c>
      <c r="D13" s="49"/>
      <c r="E13" s="50" t="s">
        <v>0</v>
      </c>
      <c r="F13" s="49"/>
      <c r="G13" s="50" t="s">
        <v>0</v>
      </c>
      <c r="H13" s="49"/>
      <c r="I13" s="50" t="s">
        <v>0</v>
      </c>
      <c r="J13" s="49"/>
      <c r="K13" s="50" t="s">
        <v>0</v>
      </c>
      <c r="L13" s="49"/>
      <c r="M13" s="50" t="s">
        <v>0</v>
      </c>
      <c r="N13" s="49"/>
      <c r="O13" s="51" t="s">
        <v>0</v>
      </c>
      <c r="P13" s="52">
        <f t="shared" si="0"/>
        <v>0</v>
      </c>
      <c r="Q13" s="43" t="s">
        <v>0</v>
      </c>
    </row>
    <row r="14" spans="2:17" ht="39.75" customHeight="1">
      <c r="B14" s="75" t="s">
        <v>15</v>
      </c>
      <c r="C14" s="9" t="s">
        <v>5</v>
      </c>
      <c r="D14" s="22"/>
      <c r="E14" s="35" t="s">
        <v>6</v>
      </c>
      <c r="F14" s="22"/>
      <c r="G14" s="35" t="s">
        <v>6</v>
      </c>
      <c r="H14" s="22"/>
      <c r="I14" s="35" t="s">
        <v>6</v>
      </c>
      <c r="J14" s="22"/>
      <c r="K14" s="35" t="s">
        <v>6</v>
      </c>
      <c r="L14" s="22"/>
      <c r="M14" s="35" t="s">
        <v>6</v>
      </c>
      <c r="N14" s="22"/>
      <c r="O14" s="39" t="s">
        <v>6</v>
      </c>
      <c r="P14" s="28">
        <f t="shared" si="0"/>
        <v>0</v>
      </c>
      <c r="Q14" s="44" t="s">
        <v>6</v>
      </c>
    </row>
    <row r="15" spans="2:17" ht="39.75" customHeight="1">
      <c r="B15" s="62"/>
      <c r="C15" s="14" t="s">
        <v>3</v>
      </c>
      <c r="D15" s="21">
        <f>D14*2.17</f>
        <v>0</v>
      </c>
      <c r="E15" s="5" t="s">
        <v>2</v>
      </c>
      <c r="F15" s="21">
        <f>F14*2.17</f>
        <v>0</v>
      </c>
      <c r="G15" s="5" t="s">
        <v>2</v>
      </c>
      <c r="H15" s="21">
        <f>H14*2.17</f>
        <v>0</v>
      </c>
      <c r="I15" s="5" t="s">
        <v>2</v>
      </c>
      <c r="J15" s="21">
        <f>J14*2.17</f>
        <v>0</v>
      </c>
      <c r="K15" s="5" t="s">
        <v>2</v>
      </c>
      <c r="L15" s="21">
        <f>L14*2.17</f>
        <v>0</v>
      </c>
      <c r="M15" s="5" t="s">
        <v>2</v>
      </c>
      <c r="N15" s="21">
        <f>N14*2.17</f>
        <v>0</v>
      </c>
      <c r="O15" s="5" t="s">
        <v>2</v>
      </c>
      <c r="P15" s="29">
        <f t="shared" si="0"/>
        <v>0</v>
      </c>
      <c r="Q15" s="6" t="s">
        <v>2</v>
      </c>
    </row>
    <row r="16" spans="2:17" ht="39.75" customHeight="1">
      <c r="B16" s="76"/>
      <c r="C16" s="15" t="s">
        <v>1</v>
      </c>
      <c r="D16" s="49"/>
      <c r="E16" s="50" t="s">
        <v>0</v>
      </c>
      <c r="F16" s="49"/>
      <c r="G16" s="50" t="s">
        <v>0</v>
      </c>
      <c r="H16" s="49"/>
      <c r="I16" s="50" t="s">
        <v>0</v>
      </c>
      <c r="J16" s="49"/>
      <c r="K16" s="50" t="s">
        <v>0</v>
      </c>
      <c r="L16" s="49"/>
      <c r="M16" s="50" t="s">
        <v>0</v>
      </c>
      <c r="N16" s="49"/>
      <c r="O16" s="51" t="s">
        <v>0</v>
      </c>
      <c r="P16" s="52">
        <f t="shared" si="0"/>
        <v>0</v>
      </c>
      <c r="Q16" s="43" t="s">
        <v>0</v>
      </c>
    </row>
    <row r="17" spans="2:17" ht="39.75" customHeight="1">
      <c r="B17" s="75" t="s">
        <v>16</v>
      </c>
      <c r="C17" s="9" t="s">
        <v>5</v>
      </c>
      <c r="D17" s="20"/>
      <c r="E17" s="36" t="s">
        <v>4</v>
      </c>
      <c r="F17" s="20"/>
      <c r="G17" s="36" t="s">
        <v>4</v>
      </c>
      <c r="H17" s="20"/>
      <c r="I17" s="36" t="s">
        <v>4</v>
      </c>
      <c r="J17" s="20"/>
      <c r="K17" s="36" t="s">
        <v>4</v>
      </c>
      <c r="L17" s="20"/>
      <c r="M17" s="36" t="s">
        <v>4</v>
      </c>
      <c r="N17" s="20"/>
      <c r="O17" s="40" t="s">
        <v>4</v>
      </c>
      <c r="P17" s="28">
        <f t="shared" si="0"/>
        <v>0</v>
      </c>
      <c r="Q17" s="45" t="s">
        <v>4</v>
      </c>
    </row>
    <row r="18" spans="2:17" ht="39.75" customHeight="1">
      <c r="B18" s="62"/>
      <c r="C18" s="14" t="s">
        <v>3</v>
      </c>
      <c r="D18" s="21">
        <f>D17*2.49</f>
        <v>0</v>
      </c>
      <c r="E18" s="11" t="s">
        <v>2</v>
      </c>
      <c r="F18" s="21">
        <f>F17*2.49</f>
        <v>0</v>
      </c>
      <c r="G18" s="11" t="s">
        <v>2</v>
      </c>
      <c r="H18" s="21">
        <f>H17*2.49</f>
        <v>0</v>
      </c>
      <c r="I18" s="11" t="s">
        <v>2</v>
      </c>
      <c r="J18" s="21">
        <f>J17*2.49</f>
        <v>0</v>
      </c>
      <c r="K18" s="11" t="s">
        <v>2</v>
      </c>
      <c r="L18" s="21">
        <f>L17*2.49</f>
        <v>0</v>
      </c>
      <c r="M18" s="11" t="s">
        <v>2</v>
      </c>
      <c r="N18" s="21">
        <f>N17*2.49</f>
        <v>0</v>
      </c>
      <c r="O18" s="19" t="s">
        <v>28</v>
      </c>
      <c r="P18" s="29">
        <f t="shared" si="0"/>
        <v>0</v>
      </c>
      <c r="Q18" s="46" t="s">
        <v>2</v>
      </c>
    </row>
    <row r="19" spans="2:17" ht="39.75" customHeight="1">
      <c r="B19" s="76"/>
      <c r="C19" s="13" t="s">
        <v>1</v>
      </c>
      <c r="D19" s="49"/>
      <c r="E19" s="50" t="s">
        <v>0</v>
      </c>
      <c r="F19" s="49"/>
      <c r="G19" s="50" t="s">
        <v>0</v>
      </c>
      <c r="H19" s="49"/>
      <c r="I19" s="50" t="s">
        <v>0</v>
      </c>
      <c r="J19" s="49"/>
      <c r="K19" s="50" t="s">
        <v>0</v>
      </c>
      <c r="L19" s="49"/>
      <c r="M19" s="50" t="s">
        <v>0</v>
      </c>
      <c r="N19" s="49"/>
      <c r="O19" s="51" t="s">
        <v>0</v>
      </c>
      <c r="P19" s="52">
        <f t="shared" si="0"/>
        <v>0</v>
      </c>
      <c r="Q19" s="43" t="s">
        <v>0</v>
      </c>
    </row>
    <row r="20" spans="2:17" ht="39.75" customHeight="1">
      <c r="B20" s="75" t="s">
        <v>17</v>
      </c>
      <c r="C20" s="9" t="s">
        <v>5</v>
      </c>
      <c r="D20" s="20"/>
      <c r="E20" s="36" t="s">
        <v>4</v>
      </c>
      <c r="F20" s="20"/>
      <c r="G20" s="36" t="s">
        <v>4</v>
      </c>
      <c r="H20" s="20"/>
      <c r="I20" s="36" t="s">
        <v>4</v>
      </c>
      <c r="J20" s="20"/>
      <c r="K20" s="36" t="s">
        <v>4</v>
      </c>
      <c r="L20" s="20"/>
      <c r="M20" s="36" t="s">
        <v>4</v>
      </c>
      <c r="N20" s="20"/>
      <c r="O20" s="40" t="s">
        <v>4</v>
      </c>
      <c r="P20" s="28">
        <f t="shared" si="0"/>
        <v>0</v>
      </c>
      <c r="Q20" s="45" t="s">
        <v>4</v>
      </c>
    </row>
    <row r="21" spans="2:17" ht="39.75" customHeight="1">
      <c r="B21" s="62"/>
      <c r="C21" s="14" t="s">
        <v>3</v>
      </c>
      <c r="D21" s="21">
        <f>D20*2.32</f>
        <v>0</v>
      </c>
      <c r="E21" s="5" t="s">
        <v>2</v>
      </c>
      <c r="F21" s="21">
        <f>F20*2.32</f>
        <v>0</v>
      </c>
      <c r="G21" s="5" t="s">
        <v>2</v>
      </c>
      <c r="H21" s="21">
        <f>H20*2.32</f>
        <v>0</v>
      </c>
      <c r="I21" s="5" t="s">
        <v>2</v>
      </c>
      <c r="J21" s="21">
        <f>J20*2.32</f>
        <v>0</v>
      </c>
      <c r="K21" s="5" t="s">
        <v>2</v>
      </c>
      <c r="L21" s="21">
        <f>L20*2.32</f>
        <v>0</v>
      </c>
      <c r="M21" s="5" t="s">
        <v>2</v>
      </c>
      <c r="N21" s="21">
        <f>N20*2.32</f>
        <v>0</v>
      </c>
      <c r="O21" s="5" t="s">
        <v>2</v>
      </c>
      <c r="P21" s="29">
        <f t="shared" si="0"/>
        <v>0</v>
      </c>
      <c r="Q21" s="6" t="s">
        <v>2</v>
      </c>
    </row>
    <row r="22" spans="2:17" ht="39.75" customHeight="1" thickBot="1">
      <c r="B22" s="77"/>
      <c r="C22" s="16" t="s">
        <v>1</v>
      </c>
      <c r="D22" s="53"/>
      <c r="E22" s="54" t="s">
        <v>0</v>
      </c>
      <c r="F22" s="53"/>
      <c r="G22" s="54" t="s">
        <v>0</v>
      </c>
      <c r="H22" s="53"/>
      <c r="I22" s="54" t="s">
        <v>0</v>
      </c>
      <c r="J22" s="53"/>
      <c r="K22" s="54" t="s">
        <v>0</v>
      </c>
      <c r="L22" s="53"/>
      <c r="M22" s="54" t="s">
        <v>0</v>
      </c>
      <c r="N22" s="53"/>
      <c r="O22" s="55" t="s">
        <v>0</v>
      </c>
      <c r="P22" s="56">
        <f t="shared" si="0"/>
        <v>0</v>
      </c>
      <c r="Q22" s="47" t="s">
        <v>0</v>
      </c>
    </row>
    <row r="23" spans="2:17" ht="39.75" customHeight="1" thickTop="1">
      <c r="B23" s="61" t="s">
        <v>25</v>
      </c>
      <c r="C23" s="8" t="s">
        <v>23</v>
      </c>
      <c r="D23" s="23">
        <f>D6+D9+D12+D15+D18+D21</f>
        <v>0</v>
      </c>
      <c r="E23" s="5" t="s">
        <v>2</v>
      </c>
      <c r="F23" s="23">
        <f>F6+F9+F12+F15+F18+F21</f>
        <v>0</v>
      </c>
      <c r="G23" s="5" t="s">
        <v>2</v>
      </c>
      <c r="H23" s="23">
        <f>H6+H9+H12+H15+H18+H21</f>
        <v>0</v>
      </c>
      <c r="I23" s="5" t="s">
        <v>2</v>
      </c>
      <c r="J23" s="23">
        <f>J6+J9+J12+J15+J18+J21</f>
        <v>0</v>
      </c>
      <c r="K23" s="5" t="s">
        <v>2</v>
      </c>
      <c r="L23" s="23">
        <f>L6+L9+L12+L15+L18+L21</f>
        <v>0</v>
      </c>
      <c r="M23" s="5" t="s">
        <v>2</v>
      </c>
      <c r="N23" s="23">
        <f>N6+N9+N12+N15+N18+N21</f>
        <v>0</v>
      </c>
      <c r="O23" s="5" t="s">
        <v>2</v>
      </c>
      <c r="P23" s="30">
        <f>SUM(D23:O23)</f>
        <v>0</v>
      </c>
      <c r="Q23" s="7" t="s">
        <v>2</v>
      </c>
    </row>
    <row r="24" spans="2:17" ht="39.75" customHeight="1">
      <c r="B24" s="62"/>
      <c r="C24" s="9" t="s">
        <v>24</v>
      </c>
      <c r="D24" s="57">
        <f>D7+D10+D13+D16+D19+D22</f>
        <v>0</v>
      </c>
      <c r="E24" s="58" t="s">
        <v>0</v>
      </c>
      <c r="F24" s="57">
        <f>F7+F10+F13+F16+F19+F22</f>
        <v>0</v>
      </c>
      <c r="G24" s="58" t="s">
        <v>0</v>
      </c>
      <c r="H24" s="57">
        <f>H7+H10+H13+H16+H19+H22</f>
        <v>0</v>
      </c>
      <c r="I24" s="58" t="s">
        <v>0</v>
      </c>
      <c r="J24" s="57">
        <f>J7+J10+J13+J16+J19+J22</f>
        <v>0</v>
      </c>
      <c r="K24" s="58" t="s">
        <v>0</v>
      </c>
      <c r="L24" s="57">
        <f>L7+L10+L13+L16+L19+L22</f>
        <v>0</v>
      </c>
      <c r="M24" s="58" t="s">
        <v>0</v>
      </c>
      <c r="N24" s="57">
        <f>N7+N10+N13+N16+N19+N22</f>
        <v>0</v>
      </c>
      <c r="O24" s="59" t="s">
        <v>21</v>
      </c>
      <c r="P24" s="60">
        <f>SUM(D24:O24)</f>
        <v>0</v>
      </c>
      <c r="Q24" s="48" t="s">
        <v>22</v>
      </c>
    </row>
    <row r="25" ht="17.25">
      <c r="B25" s="4"/>
    </row>
    <row r="26" ht="18">
      <c r="B26" s="3"/>
    </row>
    <row r="27" spans="2:11" ht="14.25" customHeight="1">
      <c r="B27" s="2"/>
      <c r="D27" s="25"/>
      <c r="E27" s="18"/>
      <c r="F27" s="25"/>
      <c r="G27" s="18"/>
      <c r="H27" s="25"/>
      <c r="I27" s="18"/>
      <c r="J27" s="25"/>
      <c r="K27" s="18"/>
    </row>
    <row r="28" spans="4:11" ht="18">
      <c r="D28" s="25"/>
      <c r="E28" s="18"/>
      <c r="F28" s="25"/>
      <c r="G28" s="18"/>
      <c r="H28" s="25"/>
      <c r="I28" s="18"/>
      <c r="J28" s="25"/>
      <c r="K28" s="18"/>
    </row>
    <row r="29" spans="2:11" ht="18">
      <c r="B29" s="1"/>
      <c r="D29" s="25"/>
      <c r="E29" s="18"/>
      <c r="F29" s="25"/>
      <c r="G29" s="18"/>
      <c r="H29" s="25"/>
      <c r="I29" s="18"/>
      <c r="J29" s="25"/>
      <c r="K29" s="18"/>
    </row>
    <row r="30" spans="2:11" ht="18">
      <c r="B30" s="1"/>
      <c r="D30" s="25"/>
      <c r="E30" s="18"/>
      <c r="F30" s="25"/>
      <c r="G30" s="18"/>
      <c r="H30" s="25"/>
      <c r="I30" s="18"/>
      <c r="J30" s="25"/>
      <c r="K30" s="18"/>
    </row>
    <row r="31" spans="4:11" ht="18">
      <c r="D31" s="25"/>
      <c r="E31" s="18"/>
      <c r="F31" s="25"/>
      <c r="G31" s="18"/>
      <c r="H31" s="25"/>
      <c r="I31" s="18"/>
      <c r="J31" s="25"/>
      <c r="K31" s="18"/>
    </row>
    <row r="32" spans="4:11" ht="18">
      <c r="D32" s="25"/>
      <c r="E32" s="18"/>
      <c r="F32" s="25"/>
      <c r="G32" s="18"/>
      <c r="H32" s="25"/>
      <c r="I32" s="18"/>
      <c r="J32" s="25"/>
      <c r="K32" s="18"/>
    </row>
    <row r="33" spans="4:11" ht="18">
      <c r="D33" s="25"/>
      <c r="E33" s="18"/>
      <c r="F33" s="25"/>
      <c r="G33" s="18"/>
      <c r="H33" s="25"/>
      <c r="I33" s="18"/>
      <c r="J33" s="25"/>
      <c r="K33" s="18"/>
    </row>
    <row r="34" spans="4:11" ht="18">
      <c r="D34" s="25"/>
      <c r="E34" s="18"/>
      <c r="F34" s="25"/>
      <c r="G34" s="18"/>
      <c r="H34" s="25"/>
      <c r="I34" s="18"/>
      <c r="J34" s="25"/>
      <c r="K34" s="18"/>
    </row>
  </sheetData>
  <sheetProtection sheet="1" objects="1" scenarios="1"/>
  <mergeCells count="23">
    <mergeCell ref="B17:B19"/>
    <mergeCell ref="B20:B22"/>
    <mergeCell ref="I3:I4"/>
    <mergeCell ref="K3:K4"/>
    <mergeCell ref="B1:P2"/>
    <mergeCell ref="M3:M4"/>
    <mergeCell ref="O3:O4"/>
    <mergeCell ref="B23:B24"/>
    <mergeCell ref="P3:Q4"/>
    <mergeCell ref="J3:J4"/>
    <mergeCell ref="B3:C3"/>
    <mergeCell ref="B4:C4"/>
    <mergeCell ref="E3:E4"/>
    <mergeCell ref="G3:G4"/>
    <mergeCell ref="N3:N4"/>
    <mergeCell ref="D3:D4"/>
    <mergeCell ref="F3:F4"/>
    <mergeCell ref="H3:H4"/>
    <mergeCell ref="L3:L4"/>
    <mergeCell ref="B5:B7"/>
    <mergeCell ref="B8:B10"/>
    <mergeCell ref="B11:B13"/>
    <mergeCell ref="B14:B16"/>
  </mergeCells>
  <dataValidations count="2">
    <dataValidation errorStyle="warning" allowBlank="1" showInputMessage="1" showErrorMessage="1" error="入力できません。" sqref="N22"/>
    <dataValidation allowBlank="1" showInputMessage="1" showErrorMessage="1" promptTitle="わわわ" sqref="N21"/>
  </dataValidations>
  <printOptions horizontalCentered="1"/>
  <pageMargins left="0.2362204724409449" right="0.2362204724409449" top="0.5905511811023623" bottom="0.5905511811023623" header="0" footer="0"/>
  <pageSetup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東京都あきる野市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 慶子</dc:creator>
  <cp:keywords/>
  <dc:description/>
  <cp:lastModifiedBy>青木健司</cp:lastModifiedBy>
  <cp:lastPrinted>2015-07-17T04:50:31Z</cp:lastPrinted>
  <dcterms:created xsi:type="dcterms:W3CDTF">2015-07-17T01:13:41Z</dcterms:created>
  <dcterms:modified xsi:type="dcterms:W3CDTF">2015-07-21T04:31:28Z</dcterms:modified>
  <cp:category/>
  <cp:version/>
  <cp:contentType/>
  <cp:contentStatus/>
</cp:coreProperties>
</file>